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ojects\Buy Backs_Ongoing\2024\April\Images Sheets &amp; Forms\"/>
    </mc:Choice>
  </mc:AlternateContent>
  <xr:revisionPtr revIDLastSave="0" documentId="13_ncr:1_{7AF3B5FF-ED63-4073-B693-19260200975E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Template" sheetId="1" r:id="rId1"/>
  </sheets>
  <definedNames>
    <definedName name="_xlnm.Print_Area" localSheetId="0">Template!$A$1:$H$48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1" l="1"/>
  <c r="H35" i="1" s="1"/>
  <c r="F33" i="1"/>
  <c r="H33" i="1" s="1"/>
  <c r="F31" i="1"/>
  <c r="H31" i="1" s="1"/>
  <c r="F30" i="1"/>
  <c r="H30" i="1" s="1"/>
  <c r="F28" i="1"/>
  <c r="H28" i="1" s="1"/>
  <c r="F26" i="1"/>
  <c r="H26" i="1" s="1"/>
  <c r="H38" i="1" l="1"/>
</calcChain>
</file>

<file path=xl/sharedStrings.xml><?xml version="1.0" encoding="utf-8"?>
<sst xmlns="http://schemas.openxmlformats.org/spreadsheetml/2006/main" count="46" uniqueCount="46">
  <si>
    <t xml:space="preserve">FOR BCLC OFFICE USE ONLY </t>
  </si>
  <si>
    <t xml:space="preserve">Counted/Verified by: </t>
  </si>
  <si>
    <t xml:space="preserve">Return Number: </t>
  </si>
  <si>
    <t>1. RETAILER STORE NAME:</t>
  </si>
  <si>
    <t xml:space="preserve">INSTRUCTIONS: </t>
  </si>
  <si>
    <t>Product Code</t>
  </si>
  <si>
    <t>Game Name</t>
  </si>
  <si>
    <t>Total Tickets Returned</t>
  </si>
  <si>
    <t># Full Packages</t>
  </si>
  <si>
    <t>Your Cost</t>
  </si>
  <si>
    <t>Your Credit</t>
  </si>
  <si>
    <t xml:space="preserve">1. DATE: </t>
  </si>
  <si>
    <t># Loose Tickets</t>
  </si>
  <si>
    <t xml:space="preserve">Please complete all sections highlighted in green. </t>
  </si>
  <si>
    <t>10. RETAILER PRINT NAME HERE</t>
  </si>
  <si>
    <t xml:space="preserve">3. Enter # Loose Tickets (Column 5). </t>
  </si>
  <si>
    <t xml:space="preserve">4. Enter Total Tickets Returned (Column 6). </t>
  </si>
  <si>
    <t>5. Multiply Total Tickets Returned (Column 6) to Your Cost (Column 7).</t>
  </si>
  <si>
    <t xml:space="preserve">6. Enter Your Credit in (Column 8). </t>
  </si>
  <si>
    <t>7. Add all of Your Credit (Column 8) to determine Total Credit of Buyback (Box 9).</t>
  </si>
  <si>
    <t xml:space="preserve">8. Clearly Print your name in (Box 10). </t>
  </si>
  <si>
    <t xml:space="preserve">APPROVED BUYBACKS </t>
  </si>
  <si>
    <t xml:space="preserve">2. Enter # Full Packages (Column 4).  </t>
  </si>
  <si>
    <t xml:space="preserve">Any discrepancies between the contents and this declaration will be adjusted to my account accordingly. </t>
  </si>
  <si>
    <t>I understand that the contents of the security bag will be confirmed under security conditions by BCLC.</t>
  </si>
  <si>
    <t xml:space="preserve">Scratch &amp; Win tickets listed on this form have been approved by BCLC for return. </t>
  </si>
  <si>
    <t xml:space="preserve">Scratch &amp; Win tickets sent in without prior approval from BCLC will be returned to the retailer. </t>
  </si>
  <si>
    <t>Example</t>
  </si>
  <si>
    <t>Sample Game 100/pkg</t>
  </si>
  <si>
    <t xml:space="preserve">Incomplete forms will result in a delay in processing your credit. </t>
  </si>
  <si>
    <t xml:space="preserve">Please follow instructions 1 through 8 when completing the buyback form. </t>
  </si>
  <si>
    <t>1. POSTAL CODE:</t>
  </si>
  <si>
    <t>RETAILER: KEEP THE YELLOW COPY FOR YOUR RECORDS</t>
  </si>
  <si>
    <t>THIS FORM IS ALSO AVAILABLE ON THE RETAILER HUB UNDER SCRATCH &amp; WIN &gt; BUYBACKS &amp; EXPIRED TICKETS</t>
  </si>
  <si>
    <t>(5-digits)</t>
  </si>
  <si>
    <t xml:space="preserve">1. RETAILER NUMBER:     RET </t>
  </si>
  <si>
    <t xml:space="preserve">9.  TOTAL CREDIT OF BUYBACKS:    </t>
  </si>
  <si>
    <r>
      <t xml:space="preserve">RETURN COMPLETED </t>
    </r>
    <r>
      <rPr>
        <b/>
        <u/>
        <sz val="10"/>
        <rFont val="Arial"/>
        <family val="2"/>
      </rPr>
      <t>WHITE</t>
    </r>
    <r>
      <rPr>
        <b/>
        <sz val="10"/>
        <rFont val="Arial"/>
        <family val="2"/>
      </rPr>
      <t xml:space="preserve"> COPY TO BCLC</t>
    </r>
  </si>
  <si>
    <t xml:space="preserve">1. Record 5-digit Retailer Number, Date, Retailer Store Name and Postal Code. </t>
  </si>
  <si>
    <t>$30 $3,000,000 Prestige - 10/pkg</t>
  </si>
  <si>
    <t>$5 Wheel of Fortune Prize Burst - 25/pkg</t>
  </si>
  <si>
    <t>$10 Jackpot Multiplier - 20/pkg</t>
  </si>
  <si>
    <r>
      <t xml:space="preserve">Please refer to the instructions in your buyback letter to arrange to have your package returned to BCLC by </t>
    </r>
    <r>
      <rPr>
        <b/>
        <sz val="10"/>
        <color theme="1"/>
        <rFont val="Arial"/>
        <family val="2"/>
      </rPr>
      <t>April 12, 2024</t>
    </r>
    <r>
      <rPr>
        <b/>
        <sz val="10"/>
        <rFont val="Arial"/>
        <family val="2"/>
      </rPr>
      <t>.</t>
    </r>
  </si>
  <si>
    <t>$20 Bingo Supreme III - 10/pkg</t>
  </si>
  <si>
    <t>$10 $500,000 Fortune II  - 20/pkg</t>
  </si>
  <si>
    <t>$2 Lots of Loot - 50/pkg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</si>
</sst>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;[Red]\-&quot;$&quot;#,##0"/>
    <numFmt numFmtId="164" formatCode="&quot;$&quot;#,##0_);[Red]\(&quot;$&quot;#,##0\)"/>
    <numFmt numFmtId="165" formatCode="&quot;$&quot;#,##0.00_);[Red]\(&quot;$&quot;#,##0.00\)"/>
    <numFmt numFmtId="166" formatCode="[$-1009]d\-mmm\-yy;@"/>
    <numFmt numFmtId="167" formatCode="[$-1009]mmmm\ d\,\ yyyy;@"/>
    <numFmt numFmtId="168" formatCode="&quot;$&quot;#,##0.00;[Red]&quot;$&quot;#,##0.0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1" fillId="2" borderId="2" xfId="0" applyFont="1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5" xfId="0" applyFont="1" applyFill="1" applyBorder="1" applyAlignment="1">
      <alignment horizontal="center"/>
    </xf>
    <xf numFmtId="0" fontId="0" fillId="2" borderId="6" xfId="0" applyFill="1" applyBorder="1"/>
    <xf numFmtId="0" fontId="1" fillId="0" borderId="0" xfId="0" applyFont="1" applyAlignment="1">
      <alignment horizontal="left"/>
    </xf>
    <xf numFmtId="165" fontId="3" fillId="3" borderId="8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3" fillId="3" borderId="9" xfId="0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0" fontId="1" fillId="4" borderId="0" xfId="0" applyFont="1" applyFill="1"/>
    <xf numFmtId="0" fontId="0" fillId="4" borderId="0" xfId="0" applyFill="1"/>
    <xf numFmtId="0" fontId="4" fillId="0" borderId="8" xfId="0" applyFont="1" applyBorder="1" applyAlignment="1">
      <alignment horizontal="center"/>
    </xf>
    <xf numFmtId="166" fontId="9" fillId="6" borderId="0" xfId="1" quotePrefix="1" applyNumberFormat="1" applyFill="1" applyAlignment="1">
      <alignment horizontal="center"/>
    </xf>
    <xf numFmtId="167" fontId="9" fillId="0" borderId="0" xfId="1" applyNumberFormat="1" applyAlignment="1">
      <alignment horizontal="left"/>
    </xf>
    <xf numFmtId="167" fontId="9" fillId="0" borderId="0" xfId="1" quotePrefix="1" applyNumberFormat="1" applyAlignment="1">
      <alignment horizontal="left"/>
    </xf>
    <xf numFmtId="0" fontId="1" fillId="0" borderId="0" xfId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9" fillId="0" borderId="0" xfId="0" applyFont="1" applyAlignment="1">
      <alignment horizontal="center"/>
    </xf>
    <xf numFmtId="165" fontId="3" fillId="0" borderId="0" xfId="0" applyNumberFormat="1" applyFont="1" applyAlignment="1">
      <alignment horizontal="center" vertical="center"/>
    </xf>
    <xf numFmtId="0" fontId="9" fillId="0" borderId="0" xfId="0" applyFont="1"/>
    <xf numFmtId="0" fontId="1" fillId="2" borderId="11" xfId="0" applyFont="1" applyFill="1" applyBorder="1" applyAlignment="1">
      <alignment horizontal="center" vertical="center" wrapText="1"/>
    </xf>
    <xf numFmtId="164" fontId="1" fillId="6" borderId="8" xfId="1" quotePrefix="1" applyNumberFormat="1" applyFont="1" applyFill="1" applyBorder="1" applyAlignment="1">
      <alignment horizontal="left" vertical="center"/>
    </xf>
    <xf numFmtId="164" fontId="1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8" xfId="0" applyFont="1" applyBorder="1" applyAlignment="1">
      <alignment horizontal="center" vertical="center"/>
    </xf>
    <xf numFmtId="6" fontId="6" fillId="3" borderId="8" xfId="0" applyNumberFormat="1" applyFont="1" applyFill="1" applyBorder="1" applyAlignment="1">
      <alignment horizontal="center" vertical="center" wrapText="1"/>
    </xf>
    <xf numFmtId="0" fontId="9" fillId="4" borderId="8" xfId="0" applyFont="1" applyFill="1" applyBorder="1"/>
    <xf numFmtId="0" fontId="10" fillId="0" borderId="0" xfId="0" applyFont="1"/>
    <xf numFmtId="0" fontId="10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5" xfId="0" applyFill="1" applyBorder="1" applyAlignment="1">
      <alignment horizontal="right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4" borderId="0" xfId="0" applyFont="1" applyFill="1"/>
    <xf numFmtId="164" fontId="1" fillId="0" borderId="0" xfId="0" applyNumberFormat="1" applyFont="1" applyAlignment="1">
      <alignment horizontal="center" vertical="center"/>
    </xf>
    <xf numFmtId="0" fontId="1" fillId="5" borderId="8" xfId="0" applyFont="1" applyFill="1" applyBorder="1" applyAlignment="1">
      <alignment vertical="center"/>
    </xf>
    <xf numFmtId="0" fontId="1" fillId="5" borderId="8" xfId="0" applyFont="1" applyFill="1" applyBorder="1" applyAlignment="1">
      <alignment horizontal="center" vertical="center"/>
    </xf>
    <xf numFmtId="165" fontId="1" fillId="5" borderId="8" xfId="0" applyNumberFormat="1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164" fontId="1" fillId="6" borderId="8" xfId="1" quotePrefix="1" applyNumberFormat="1" applyFont="1" applyFill="1" applyBorder="1" applyAlignment="1">
      <alignment horizontal="left" vertical="center" wrapText="1"/>
    </xf>
    <xf numFmtId="164" fontId="3" fillId="3" borderId="13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1" fillId="8" borderId="9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64" fontId="3" fillId="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8" fontId="0" fillId="4" borderId="8" xfId="0" applyNumberFormat="1" applyFill="1" applyBorder="1"/>
    <xf numFmtId="168" fontId="0" fillId="4" borderId="8" xfId="0" applyNumberFormat="1" applyFill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4" borderId="0" xfId="0" applyFont="1" applyFill="1" applyAlignment="1" applyProtection="1">
      <alignment horizontal="left"/>
      <protection locked="0"/>
    </xf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left"/>
      <protection locked="0"/>
    </xf>
    <xf numFmtId="0" fontId="9" fillId="4" borderId="8" xfId="0" applyFont="1" applyFill="1" applyBorder="1" applyAlignment="1" applyProtection="1">
      <alignment horizontal="center" wrapText="1"/>
      <protection locked="0"/>
    </xf>
    <xf numFmtId="0" fontId="9" fillId="4" borderId="8" xfId="0" applyFont="1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left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1334033</xdr:colOff>
      <xdr:row>14</xdr:row>
      <xdr:rowOff>248959</xdr:rowOff>
    </xdr:from>
    <xdr:to>
      <xdr:col>2</xdr:col>
      <xdr:colOff>1641771</xdr:colOff>
      <xdr:row>14</xdr:row>
      <xdr:rowOff>248959</xdr:rowOff>
    </xdr:to>
    <xdr:sp macro="" textlink="">
      <xdr:nvSpPr>
        <xdr:cNvPr id="1688" name="Line 3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ShapeType="1"/>
        </xdr:cNvSpPr>
      </xdr:nvSpPr>
      <xdr:spPr bwMode="auto">
        <a:xfrm flipV="1">
          <a:off x="2470106" y="2629170"/>
          <a:ext cx="30773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en-CA"/>
            <a:t>      </a:t>
          </a:r>
        </a:p>
      </xdr:txBody>
    </xdr:sp>
    <xdr:clientData/>
  </xdr:twoCellAnchor>
  <xdr:twoCellAnchor>
    <xdr:from>
      <xdr:col>2</xdr:col>
      <xdr:colOff>97792</xdr:colOff>
      <xdr:row>44</xdr:row>
      <xdr:rowOff>263982</xdr:rowOff>
    </xdr:from>
    <xdr:to>
      <xdr:col>4</xdr:col>
      <xdr:colOff>71790</xdr:colOff>
      <xdr:row>44</xdr:row>
      <xdr:rowOff>263982</xdr:rowOff>
    </xdr:to>
    <xdr:sp macro="" textlink="">
      <xdr:nvSpPr>
        <xdr:cNvPr id="1689" name="Line 5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ShapeType="1"/>
        </xdr:cNvSpPr>
      </xdr:nvSpPr>
      <xdr:spPr bwMode="auto">
        <a:xfrm>
          <a:off x="1229906" y="11791953"/>
          <a:ext cx="333768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35607</xdr:colOff>
      <xdr:row>44</xdr:row>
      <xdr:rowOff>263982</xdr:rowOff>
    </xdr:from>
    <xdr:to>
      <xdr:col>7</xdr:col>
      <xdr:colOff>1138620</xdr:colOff>
      <xdr:row>44</xdr:row>
      <xdr:rowOff>263982</xdr:rowOff>
    </xdr:to>
    <xdr:sp macro="" textlink="">
      <xdr:nvSpPr>
        <xdr:cNvPr id="1690" name="Line 8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ShapeType="1"/>
        </xdr:cNvSpPr>
      </xdr:nvSpPr>
      <xdr:spPr bwMode="auto">
        <a:xfrm>
          <a:off x="6294893" y="11791953"/>
          <a:ext cx="179969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639379</xdr:colOff>
      <xdr:row>14</xdr:row>
      <xdr:rowOff>271464</xdr:rowOff>
    </xdr:from>
    <xdr:to>
      <xdr:col>7</xdr:col>
      <xdr:colOff>1229014</xdr:colOff>
      <xdr:row>14</xdr:row>
      <xdr:rowOff>271464</xdr:rowOff>
    </xdr:to>
    <xdr:sp macro="" textlink="">
      <xdr:nvSpPr>
        <xdr:cNvPr id="1691" name="Line 12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ShapeType="1"/>
        </xdr:cNvSpPr>
      </xdr:nvSpPr>
      <xdr:spPr bwMode="auto">
        <a:xfrm>
          <a:off x="6275004" y="3025777"/>
          <a:ext cx="219301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1011</xdr:colOff>
      <xdr:row>40</xdr:row>
      <xdr:rowOff>281305</xdr:rowOff>
    </xdr:from>
    <xdr:to>
      <xdr:col>3</xdr:col>
      <xdr:colOff>10536</xdr:colOff>
      <xdr:row>40</xdr:row>
      <xdr:rowOff>281305</xdr:rowOff>
    </xdr:to>
    <xdr:sp macro="" textlink="">
      <xdr:nvSpPr>
        <xdr:cNvPr id="1692" name="Line 17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ShapeType="1"/>
        </xdr:cNvSpPr>
      </xdr:nvSpPr>
      <xdr:spPr bwMode="auto">
        <a:xfrm flipV="1">
          <a:off x="1011" y="9313545"/>
          <a:ext cx="362648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376620</xdr:colOff>
      <xdr:row>15</xdr:row>
      <xdr:rowOff>263526</xdr:rowOff>
    </xdr:from>
    <xdr:to>
      <xdr:col>7</xdr:col>
      <xdr:colOff>1219201</xdr:colOff>
      <xdr:row>15</xdr:row>
      <xdr:rowOff>263526</xdr:rowOff>
    </xdr:to>
    <xdr:sp macro="" textlink="">
      <xdr:nvSpPr>
        <xdr:cNvPr id="1694" name="Line 12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ShapeType="1"/>
        </xdr:cNvSpPr>
      </xdr:nvSpPr>
      <xdr:spPr bwMode="auto">
        <a:xfrm>
          <a:off x="6909183" y="3335339"/>
          <a:ext cx="154901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762000</xdr:colOff>
      <xdr:row>15</xdr:row>
      <xdr:rowOff>247650</xdr:rowOff>
    </xdr:from>
    <xdr:to>
      <xdr:col>4</xdr:col>
      <xdr:colOff>794327</xdr:colOff>
      <xdr:row>15</xdr:row>
      <xdr:rowOff>247650</xdr:rowOff>
    </xdr:to>
    <xdr:sp macro="" textlink="">
      <xdr:nvSpPr>
        <xdr:cNvPr id="1695" name="Line 12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ShapeType="1"/>
        </xdr:cNvSpPr>
      </xdr:nvSpPr>
      <xdr:spPr bwMode="auto">
        <a:xfrm>
          <a:off x="1900621" y="2866478"/>
          <a:ext cx="338687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2176369</xdr:colOff>
      <xdr:row>4</xdr:row>
      <xdr:rowOff>83480</xdr:rowOff>
    </xdr:from>
    <xdr:to>
      <xdr:col>3</xdr:col>
      <xdr:colOff>383860</xdr:colOff>
      <xdr:row>6</xdr:row>
      <xdr:rowOff>13411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7904665-53EF-4785-B777-EEB91E916B44}"/>
            </a:ext>
          </a:extLst>
        </xdr:cNvPr>
        <xdr:cNvSpPr/>
      </xdr:nvSpPr>
      <xdr:spPr>
        <a:xfrm>
          <a:off x="3314289" y="733720"/>
          <a:ext cx="686531" cy="27537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7</xdr:col>
      <xdr:colOff>452827</xdr:colOff>
      <xdr:row>11</xdr:row>
      <xdr:rowOff>32084</xdr:rowOff>
    </xdr:from>
    <xdr:to>
      <xdr:col>7</xdr:col>
      <xdr:colOff>1224905</xdr:colOff>
      <xdr:row>14</xdr:row>
      <xdr:rowOff>0</xdr:rowOff>
    </xdr:to>
    <xdr:pic>
      <xdr:nvPicPr>
        <xdr:cNvPr id="11" name="Picture 18" descr="bclc-logo_Tag_RGB">
          <a:extLst>
            <a:ext uri="{FF2B5EF4-FFF2-40B4-BE49-F238E27FC236}">
              <a16:creationId xmlns:a16="http://schemas.microsoft.com/office/drawing/2014/main" id="{95B9D750-6652-4371-B91D-2AA9CE416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016" y="1917031"/>
          <a:ext cx="772078" cy="520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844863</xdr:colOff>
      <xdr:row>14</xdr:row>
      <xdr:rowOff>248910</xdr:rowOff>
    </xdr:from>
    <xdr:to>
      <xdr:col>2</xdr:col>
      <xdr:colOff>1152601</xdr:colOff>
      <xdr:row>14</xdr:row>
      <xdr:rowOff>248910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CEE2F39B-0195-433E-A0AF-34A549ED55E7}"/>
            </a:ext>
          </a:extLst>
        </xdr:cNvPr>
        <xdr:cNvSpPr>
          <a:spLocks noChangeShapeType="1"/>
        </xdr:cNvSpPr>
      </xdr:nvSpPr>
      <xdr:spPr bwMode="auto">
        <a:xfrm flipV="1">
          <a:off x="1982644" y="2602759"/>
          <a:ext cx="30773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2326421</xdr:colOff>
      <xdr:row>14</xdr:row>
      <xdr:rowOff>246461</xdr:rowOff>
    </xdr:from>
    <xdr:to>
      <xdr:col>3</xdr:col>
      <xdr:colOff>155050</xdr:colOff>
      <xdr:row>14</xdr:row>
      <xdr:rowOff>246461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FD5989C2-FEF9-4873-9904-DBB2DF9FB211}"/>
            </a:ext>
          </a:extLst>
        </xdr:cNvPr>
        <xdr:cNvSpPr>
          <a:spLocks noChangeShapeType="1"/>
        </xdr:cNvSpPr>
      </xdr:nvSpPr>
      <xdr:spPr bwMode="auto">
        <a:xfrm flipV="1">
          <a:off x="3462737" y="2603759"/>
          <a:ext cx="30624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1829508</xdr:colOff>
      <xdr:row>14</xdr:row>
      <xdr:rowOff>248281</xdr:rowOff>
    </xdr:from>
    <xdr:to>
      <xdr:col>2</xdr:col>
      <xdr:colOff>2137246</xdr:colOff>
      <xdr:row>14</xdr:row>
      <xdr:rowOff>248281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AB8A2C5D-9F46-441D-A7D1-409F6ED166D8}"/>
            </a:ext>
          </a:extLst>
        </xdr:cNvPr>
        <xdr:cNvSpPr>
          <a:spLocks noChangeShapeType="1"/>
        </xdr:cNvSpPr>
      </xdr:nvSpPr>
      <xdr:spPr bwMode="auto">
        <a:xfrm flipV="1">
          <a:off x="2965824" y="2605579"/>
          <a:ext cx="30773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342342</xdr:colOff>
      <xdr:row>14</xdr:row>
      <xdr:rowOff>246335</xdr:rowOff>
    </xdr:from>
    <xdr:to>
      <xdr:col>3</xdr:col>
      <xdr:colOff>650080</xdr:colOff>
      <xdr:row>14</xdr:row>
      <xdr:rowOff>246335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61FD4EC3-4CD1-44D0-A0E1-973304AB601F}"/>
            </a:ext>
          </a:extLst>
        </xdr:cNvPr>
        <xdr:cNvSpPr>
          <a:spLocks noChangeShapeType="1"/>
        </xdr:cNvSpPr>
      </xdr:nvSpPr>
      <xdr:spPr bwMode="auto">
        <a:xfrm flipV="1">
          <a:off x="3956272" y="2603633"/>
          <a:ext cx="30773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0"/>
  <sheetViews>
    <sheetView showGridLines="0" tabSelected="1" showWhiteSpace="0" topLeftCell="A16" zoomScale="80" zoomScaleNormal="80" zoomScaleSheetLayoutView="96" workbookViewId="0">
      <selection activeCell="D35" sqref="D35:E35"/>
    </sheetView>
  </sheetViews>
  <sheetFormatPr defaultRowHeight="12.5" x14ac:dyDescent="0.25"/>
  <cols>
    <col min="1" max="1" width="5.1796875" customWidth="1"/>
    <col min="2" max="2" width="11.36328125" customWidth="1"/>
    <col min="3" max="3" width="38.36328125" bestFit="1" customWidth="1"/>
    <col min="4" max="6" width="12.81640625" customWidth="1"/>
    <col min="7" max="7" width="10.08984375" customWidth="1"/>
    <col min="8" max="8" width="19.6328125" customWidth="1"/>
  </cols>
  <sheetData>
    <row r="1" spans="1:14" ht="19.75" customHeight="1" x14ac:dyDescent="0.25">
      <c r="A1" s="56" t="s">
        <v>21</v>
      </c>
      <c r="B1" s="56"/>
      <c r="C1" s="56"/>
      <c r="D1" s="56"/>
      <c r="E1" s="56"/>
      <c r="F1" s="56"/>
      <c r="G1" s="56"/>
      <c r="H1" s="56"/>
    </row>
    <row r="2" spans="1:14" ht="19.75" customHeight="1" x14ac:dyDescent="0.25">
      <c r="A2" s="54"/>
      <c r="B2" s="54"/>
      <c r="C2" s="54"/>
      <c r="D2" s="54"/>
      <c r="E2" s="54"/>
      <c r="F2" s="54"/>
      <c r="G2" s="54"/>
      <c r="H2" s="54"/>
    </row>
    <row r="3" spans="1:14" ht="15" customHeight="1" x14ac:dyDescent="0.3">
      <c r="A3" s="64" t="s">
        <v>30</v>
      </c>
      <c r="B3" s="64"/>
      <c r="C3" s="64"/>
      <c r="D3" s="64"/>
      <c r="E3" s="64"/>
      <c r="F3" s="64"/>
      <c r="G3" s="64"/>
      <c r="H3" s="64"/>
    </row>
    <row r="4" spans="1:14" ht="13" x14ac:dyDescent="0.3">
      <c r="A4" s="64" t="s">
        <v>29</v>
      </c>
      <c r="B4" s="64"/>
      <c r="C4" s="64"/>
      <c r="D4" s="64"/>
      <c r="E4" s="64"/>
      <c r="F4" s="64"/>
      <c r="G4" s="64"/>
      <c r="H4" s="64"/>
    </row>
    <row r="5" spans="1:14" ht="15" customHeight="1" x14ac:dyDescent="0.3">
      <c r="A5" s="1" t="s">
        <v>4</v>
      </c>
      <c r="K5" s="20"/>
      <c r="N5" s="22"/>
    </row>
    <row r="6" spans="1:14" ht="15" customHeight="1" x14ac:dyDescent="0.3">
      <c r="A6" s="17" t="s">
        <v>13</v>
      </c>
      <c r="B6" s="44"/>
      <c r="C6" s="44"/>
      <c r="D6" s="28"/>
      <c r="E6" s="28"/>
      <c r="I6" s="20"/>
      <c r="L6" s="21"/>
      <c r="N6" s="21"/>
    </row>
    <row r="7" spans="1:14" ht="15" customHeight="1" x14ac:dyDescent="0.3">
      <c r="A7" s="1" t="s">
        <v>38</v>
      </c>
      <c r="B7" s="28"/>
      <c r="C7" s="28"/>
      <c r="D7" s="28"/>
      <c r="E7" s="28"/>
      <c r="I7" s="20"/>
      <c r="L7" s="21"/>
      <c r="N7" s="21"/>
    </row>
    <row r="8" spans="1:14" ht="15" customHeight="1" x14ac:dyDescent="0.3">
      <c r="A8" s="11" t="s">
        <v>22</v>
      </c>
      <c r="B8" s="28"/>
      <c r="C8" s="28"/>
      <c r="D8" s="28"/>
      <c r="E8" s="28"/>
      <c r="I8" s="20"/>
      <c r="L8" s="21"/>
      <c r="N8" s="21"/>
    </row>
    <row r="9" spans="1:14" ht="15" customHeight="1" x14ac:dyDescent="0.3">
      <c r="A9" s="1" t="s">
        <v>15</v>
      </c>
      <c r="B9" s="28"/>
      <c r="C9" s="28"/>
      <c r="D9" s="28"/>
      <c r="E9" s="28"/>
      <c r="I9" s="20"/>
      <c r="L9" s="21"/>
      <c r="N9" s="21"/>
    </row>
    <row r="10" spans="1:14" ht="15" customHeight="1" x14ac:dyDescent="0.3">
      <c r="A10" s="1" t="s">
        <v>16</v>
      </c>
      <c r="B10" s="28"/>
      <c r="C10" s="28"/>
      <c r="D10" s="28"/>
      <c r="E10" s="28"/>
      <c r="K10" s="20"/>
      <c r="N10" s="21"/>
    </row>
    <row r="11" spans="1:14" ht="15" customHeight="1" x14ac:dyDescent="0.3">
      <c r="A11" s="1" t="s">
        <v>17</v>
      </c>
      <c r="B11" s="28"/>
      <c r="C11" s="28"/>
      <c r="D11" s="28"/>
      <c r="E11" s="28"/>
      <c r="K11" s="20"/>
      <c r="N11" s="22"/>
    </row>
    <row r="12" spans="1:14" ht="15" customHeight="1" x14ac:dyDescent="0.3">
      <c r="A12" s="1" t="s">
        <v>18</v>
      </c>
      <c r="B12" s="28"/>
      <c r="C12" s="28"/>
      <c r="D12" s="28"/>
      <c r="E12" s="28"/>
      <c r="K12" s="20"/>
      <c r="N12" s="22"/>
    </row>
    <row r="13" spans="1:14" ht="15" customHeight="1" x14ac:dyDescent="0.3">
      <c r="A13" s="1" t="s">
        <v>19</v>
      </c>
      <c r="B13" s="28"/>
      <c r="C13" s="28"/>
      <c r="D13" s="28"/>
      <c r="E13" s="28"/>
      <c r="K13" s="20"/>
      <c r="N13" s="21"/>
    </row>
    <row r="14" spans="1:14" ht="15" customHeight="1" x14ac:dyDescent="0.3">
      <c r="A14" s="11" t="s">
        <v>20</v>
      </c>
      <c r="B14" s="28"/>
      <c r="C14" s="28"/>
      <c r="D14" s="28"/>
      <c r="E14" s="28"/>
      <c r="K14" s="20"/>
      <c r="N14" s="22"/>
    </row>
    <row r="15" spans="1:14" ht="25" customHeight="1" x14ac:dyDescent="0.3">
      <c r="A15" s="17" t="s">
        <v>35</v>
      </c>
      <c r="B15" s="18"/>
      <c r="C15" s="17"/>
      <c r="D15" s="17"/>
      <c r="E15" s="17" t="s">
        <v>34</v>
      </c>
      <c r="F15" s="17" t="s">
        <v>11</v>
      </c>
      <c r="G15" s="74"/>
      <c r="H15" s="74"/>
    </row>
    <row r="16" spans="1:14" ht="25" customHeight="1" x14ac:dyDescent="0.3">
      <c r="A16" s="17" t="s">
        <v>3</v>
      </c>
      <c r="B16" s="18"/>
      <c r="C16" s="18"/>
      <c r="D16" s="76"/>
      <c r="E16" s="76"/>
      <c r="F16" s="17" t="s">
        <v>31</v>
      </c>
      <c r="G16" s="17"/>
      <c r="H16" s="75"/>
    </row>
    <row r="17" spans="1:8" ht="2.4" customHeight="1" x14ac:dyDescent="0.3">
      <c r="A17" s="1"/>
    </row>
    <row r="18" spans="1:8" ht="15" customHeight="1" x14ac:dyDescent="0.25">
      <c r="A18" s="58" t="s">
        <v>25</v>
      </c>
      <c r="B18" s="58"/>
      <c r="C18" s="58"/>
      <c r="D18" s="58"/>
      <c r="E18" s="58"/>
      <c r="F18" s="58"/>
      <c r="G18" s="58"/>
      <c r="H18" s="58"/>
    </row>
    <row r="19" spans="1:8" s="37" customFormat="1" ht="15" customHeight="1" x14ac:dyDescent="0.25">
      <c r="A19" s="58" t="s">
        <v>42</v>
      </c>
      <c r="B19" s="58"/>
      <c r="C19" s="58"/>
      <c r="D19" s="58"/>
      <c r="E19" s="58"/>
      <c r="F19" s="58"/>
      <c r="G19" s="58"/>
      <c r="H19" s="58"/>
    </row>
    <row r="20" spans="1:8" ht="15" customHeight="1" x14ac:dyDescent="0.25">
      <c r="A20" s="58" t="s">
        <v>26</v>
      </c>
      <c r="B20" s="58"/>
      <c r="C20" s="58"/>
      <c r="D20" s="58"/>
      <c r="E20" s="58"/>
      <c r="F20" s="58"/>
      <c r="G20" s="58"/>
      <c r="H20" s="58"/>
    </row>
    <row r="21" spans="1:8" ht="6.65" customHeight="1" x14ac:dyDescent="0.3">
      <c r="A21" s="57"/>
      <c r="B21" s="57"/>
      <c r="C21" s="57"/>
      <c r="D21" s="57"/>
      <c r="E21" s="57"/>
      <c r="F21" s="57"/>
      <c r="G21" s="57"/>
      <c r="H21" s="57"/>
    </row>
    <row r="22" spans="1:8" s="28" customFormat="1" ht="15" customHeight="1" x14ac:dyDescent="0.25">
      <c r="A22" s="59" t="s">
        <v>27</v>
      </c>
      <c r="B22" s="60"/>
      <c r="C22" s="46" t="s">
        <v>28</v>
      </c>
      <c r="D22" s="47">
        <v>2</v>
      </c>
      <c r="E22" s="47">
        <v>17</v>
      </c>
      <c r="F22" s="47">
        <v>217</v>
      </c>
      <c r="G22" s="48">
        <v>0.95</v>
      </c>
      <c r="H22" s="49">
        <v>206.15</v>
      </c>
    </row>
    <row r="23" spans="1:8" s="39" customFormat="1" ht="26" x14ac:dyDescent="0.25">
      <c r="A23" s="38"/>
      <c r="B23" s="13" t="s">
        <v>5</v>
      </c>
      <c r="C23" s="13" t="s">
        <v>6</v>
      </c>
      <c r="D23" s="13" t="s">
        <v>8</v>
      </c>
      <c r="E23" s="13" t="s">
        <v>12</v>
      </c>
      <c r="F23" s="13" t="s">
        <v>7</v>
      </c>
      <c r="G23" s="13" t="s">
        <v>9</v>
      </c>
      <c r="H23" s="29" t="s">
        <v>10</v>
      </c>
    </row>
    <row r="24" spans="1:8" ht="15" customHeight="1" x14ac:dyDescent="0.35">
      <c r="A24" s="35"/>
      <c r="B24" s="19">
        <v>2</v>
      </c>
      <c r="C24" s="19">
        <v>3</v>
      </c>
      <c r="D24" s="19">
        <v>4</v>
      </c>
      <c r="E24" s="19">
        <v>5</v>
      </c>
      <c r="F24" s="19">
        <v>6</v>
      </c>
      <c r="G24" s="19">
        <v>7</v>
      </c>
      <c r="H24" s="19">
        <v>8</v>
      </c>
    </row>
    <row r="25" spans="1:8" ht="6" customHeight="1" x14ac:dyDescent="0.25">
      <c r="A25" s="41"/>
      <c r="B25" s="23"/>
      <c r="C25" s="25"/>
      <c r="D25" s="26"/>
      <c r="E25" s="28"/>
      <c r="F25" s="28"/>
      <c r="G25" s="28"/>
      <c r="H25" s="28"/>
    </row>
    <row r="26" spans="1:8" ht="25" customHeight="1" x14ac:dyDescent="0.25">
      <c r="A26" s="53">
        <v>2</v>
      </c>
      <c r="B26" s="34">
        <v>313245</v>
      </c>
      <c r="C26" s="50" t="s">
        <v>45</v>
      </c>
      <c r="D26" s="77"/>
      <c r="E26" s="78"/>
      <c r="F26" s="36">
        <f>(D26*50)+E26</f>
        <v>0</v>
      </c>
      <c r="G26" s="12">
        <v>1.9</v>
      </c>
      <c r="H26" s="70">
        <f>F26*G26</f>
        <v>0</v>
      </c>
    </row>
    <row r="27" spans="1:8" ht="6" customHeight="1" x14ac:dyDescent="0.25">
      <c r="A27" s="41"/>
      <c r="B27" s="45"/>
      <c r="C27" s="42"/>
      <c r="D27" s="72"/>
      <c r="E27" s="72"/>
      <c r="F27" s="41"/>
      <c r="G27" s="28"/>
      <c r="H27" s="28"/>
    </row>
    <row r="28" spans="1:8" ht="25" customHeight="1" x14ac:dyDescent="0.25">
      <c r="A28" s="52">
        <v>5</v>
      </c>
      <c r="B28" s="34">
        <v>313247</v>
      </c>
      <c r="C28" s="30" t="s">
        <v>40</v>
      </c>
      <c r="D28" s="77"/>
      <c r="E28" s="78"/>
      <c r="F28" s="36">
        <f>(D28*25)+E28</f>
        <v>0</v>
      </c>
      <c r="G28" s="12">
        <v>4.75</v>
      </c>
      <c r="H28" s="70">
        <f t="shared" ref="H27:H35" si="0">F28*G28</f>
        <v>0</v>
      </c>
    </row>
    <row r="29" spans="1:8" ht="6" customHeight="1" x14ac:dyDescent="0.25">
      <c r="A29" s="41"/>
      <c r="B29" s="23"/>
      <c r="C29" s="31"/>
      <c r="D29" s="73"/>
      <c r="E29" s="55"/>
      <c r="F29" s="28"/>
      <c r="G29" s="28"/>
      <c r="H29" s="28"/>
    </row>
    <row r="30" spans="1:8" ht="25" customHeight="1" x14ac:dyDescent="0.25">
      <c r="A30" s="68">
        <v>10</v>
      </c>
      <c r="B30" s="34">
        <v>102135</v>
      </c>
      <c r="C30" s="30" t="s">
        <v>41</v>
      </c>
      <c r="D30" s="77"/>
      <c r="E30" s="78"/>
      <c r="F30" s="36">
        <f>(D30*20)+E30</f>
        <v>0</v>
      </c>
      <c r="G30" s="12">
        <v>9.5</v>
      </c>
      <c r="H30" s="70">
        <f t="shared" si="0"/>
        <v>0</v>
      </c>
    </row>
    <row r="31" spans="1:8" ht="25" customHeight="1" x14ac:dyDescent="0.25">
      <c r="A31" s="69"/>
      <c r="B31" s="34">
        <v>103214</v>
      </c>
      <c r="C31" s="30" t="s">
        <v>44</v>
      </c>
      <c r="D31" s="77"/>
      <c r="E31" s="78"/>
      <c r="F31" s="36">
        <f>(D31*20)+E31</f>
        <v>0</v>
      </c>
      <c r="G31" s="12">
        <v>9.5</v>
      </c>
      <c r="H31" s="70">
        <f t="shared" si="0"/>
        <v>0</v>
      </c>
    </row>
    <row r="32" spans="1:8" ht="6" customHeight="1" x14ac:dyDescent="0.25">
      <c r="A32" s="41"/>
      <c r="B32" s="23"/>
      <c r="C32" s="31"/>
      <c r="D32" s="73"/>
      <c r="E32" s="55"/>
      <c r="F32" s="28"/>
      <c r="G32" s="28"/>
      <c r="H32" s="28"/>
    </row>
    <row r="33" spans="1:8" ht="25" customHeight="1" x14ac:dyDescent="0.25">
      <c r="A33" s="51">
        <v>20</v>
      </c>
      <c r="B33" s="34">
        <v>313232</v>
      </c>
      <c r="C33" s="30" t="s">
        <v>43</v>
      </c>
      <c r="D33" s="77"/>
      <c r="E33" s="78"/>
      <c r="F33" s="36">
        <f>(D33*10)+E33</f>
        <v>0</v>
      </c>
      <c r="G33" s="12">
        <v>19</v>
      </c>
      <c r="H33" s="70">
        <f t="shared" si="0"/>
        <v>0</v>
      </c>
    </row>
    <row r="34" spans="1:8" ht="6" customHeight="1" x14ac:dyDescent="0.25">
      <c r="A34" s="41"/>
      <c r="B34" s="23"/>
      <c r="C34" s="31"/>
      <c r="D34" s="73"/>
      <c r="E34" s="55"/>
      <c r="F34" s="28"/>
      <c r="G34" s="28"/>
      <c r="H34" s="28"/>
    </row>
    <row r="35" spans="1:8" ht="25" customHeight="1" x14ac:dyDescent="0.25">
      <c r="A35" s="51">
        <v>30</v>
      </c>
      <c r="B35" s="34">
        <v>101136</v>
      </c>
      <c r="C35" s="30" t="s">
        <v>39</v>
      </c>
      <c r="D35" s="77"/>
      <c r="E35" s="78"/>
      <c r="F35" s="36">
        <f>(D35*10)+E35</f>
        <v>0</v>
      </c>
      <c r="G35" s="12">
        <v>28.5</v>
      </c>
      <c r="H35" s="70">
        <f t="shared" si="0"/>
        <v>0</v>
      </c>
    </row>
    <row r="36" spans="1:8" ht="6.65" customHeight="1" x14ac:dyDescent="0.25">
      <c r="A36" s="41"/>
      <c r="B36" s="23"/>
      <c r="C36" s="31"/>
      <c r="D36" s="32"/>
      <c r="E36" s="43"/>
      <c r="F36" s="28"/>
      <c r="G36" s="27"/>
    </row>
    <row r="37" spans="1:8" ht="3" customHeight="1" x14ac:dyDescent="0.25">
      <c r="A37" s="24"/>
      <c r="B37" s="23"/>
      <c r="C37" s="31"/>
      <c r="D37" s="32"/>
      <c r="E37" s="33"/>
      <c r="G37" s="27"/>
    </row>
    <row r="38" spans="1:8" ht="25" customHeight="1" x14ac:dyDescent="0.25">
      <c r="D38" s="65" t="s">
        <v>36</v>
      </c>
      <c r="E38" s="66"/>
      <c r="F38" s="66"/>
      <c r="G38" s="67"/>
      <c r="H38" s="71">
        <f>SUM(H26:H35)</f>
        <v>0</v>
      </c>
    </row>
    <row r="39" spans="1:8" s="28" customFormat="1" ht="15" customHeight="1" x14ac:dyDescent="0.3">
      <c r="A39" s="28" t="s">
        <v>24</v>
      </c>
      <c r="G39" s="2"/>
    </row>
    <row r="40" spans="1:8" s="28" customFormat="1" ht="15" customHeight="1" x14ac:dyDescent="0.3">
      <c r="A40" s="28" t="s">
        <v>23</v>
      </c>
      <c r="G40" s="2"/>
    </row>
    <row r="41" spans="1:8" ht="25" customHeight="1" x14ac:dyDescent="0.3">
      <c r="A41" s="79"/>
      <c r="B41" s="79"/>
      <c r="C41" s="79"/>
      <c r="D41" s="1"/>
      <c r="G41" s="2"/>
    </row>
    <row r="42" spans="1:8" ht="15" customHeight="1" x14ac:dyDescent="0.3">
      <c r="A42" s="14" t="s">
        <v>14</v>
      </c>
      <c r="B42" s="15"/>
      <c r="C42" s="16"/>
      <c r="G42" s="2"/>
    </row>
    <row r="43" spans="1:8" ht="6" customHeight="1" thickBot="1" x14ac:dyDescent="0.35">
      <c r="G43" s="2"/>
    </row>
    <row r="44" spans="1:8" ht="13.5" thickTop="1" x14ac:dyDescent="0.3">
      <c r="A44" s="3" t="s">
        <v>0</v>
      </c>
      <c r="B44" s="4"/>
      <c r="C44" s="4"/>
      <c r="D44" s="4"/>
      <c r="E44" s="4"/>
      <c r="F44" s="4"/>
      <c r="G44" s="5"/>
      <c r="H44" s="6"/>
    </row>
    <row r="45" spans="1:8" ht="24" customHeight="1" thickBot="1" x14ac:dyDescent="0.35">
      <c r="A45" s="7" t="s">
        <v>1</v>
      </c>
      <c r="B45" s="8"/>
      <c r="C45" s="8"/>
      <c r="D45" s="8"/>
      <c r="E45" s="8"/>
      <c r="F45" s="40" t="s">
        <v>2</v>
      </c>
      <c r="G45" s="9"/>
      <c r="H45" s="10"/>
    </row>
    <row r="46" spans="1:8" s="43" customFormat="1" ht="14.4" customHeight="1" thickTop="1" x14ac:dyDescent="0.25">
      <c r="A46" s="63" t="s">
        <v>32</v>
      </c>
      <c r="B46" s="63"/>
      <c r="C46" s="63"/>
      <c r="D46" s="63"/>
      <c r="E46" s="63"/>
      <c r="F46" s="63"/>
      <c r="G46" s="63"/>
      <c r="H46" s="63"/>
    </row>
    <row r="47" spans="1:8" s="43" customFormat="1" ht="13" x14ac:dyDescent="0.25">
      <c r="A47" s="62" t="s">
        <v>37</v>
      </c>
      <c r="B47" s="62"/>
      <c r="C47" s="62"/>
      <c r="D47" s="62"/>
      <c r="E47" s="62"/>
      <c r="F47" s="62"/>
      <c r="G47" s="62"/>
      <c r="H47" s="62"/>
    </row>
    <row r="48" spans="1:8" s="28" customFormat="1" ht="15" customHeight="1" x14ac:dyDescent="0.25">
      <c r="A48" s="61" t="s">
        <v>33</v>
      </c>
      <c r="B48" s="61"/>
      <c r="C48" s="61"/>
      <c r="D48" s="61"/>
      <c r="E48" s="61"/>
      <c r="F48" s="61"/>
      <c r="G48" s="61"/>
      <c r="H48" s="61"/>
    </row>
    <row r="49" ht="6.75" customHeight="1" x14ac:dyDescent="0.25"/>
    <row r="51" ht="5.25" customHeight="1" x14ac:dyDescent="0.25"/>
    <row r="52" ht="18" customHeight="1" x14ac:dyDescent="0.25"/>
    <row r="54" ht="5.25" customHeight="1" x14ac:dyDescent="0.25"/>
    <row r="55" ht="20.25" customHeight="1" x14ac:dyDescent="0.25"/>
    <row r="57" ht="7.5" customHeight="1" x14ac:dyDescent="0.25"/>
    <row r="60" ht="6.75" customHeight="1" x14ac:dyDescent="0.25"/>
  </sheetData>
  <sheetProtection sheet="1" objects="1" scenarios="1" selectLockedCells="1"/>
  <mergeCells count="16">
    <mergeCell ref="A1:H1"/>
    <mergeCell ref="A21:H21"/>
    <mergeCell ref="A18:H18"/>
    <mergeCell ref="A22:B22"/>
    <mergeCell ref="A48:H48"/>
    <mergeCell ref="A47:H47"/>
    <mergeCell ref="A46:H46"/>
    <mergeCell ref="A3:H3"/>
    <mergeCell ref="A4:H4"/>
    <mergeCell ref="A19:H19"/>
    <mergeCell ref="A20:H20"/>
    <mergeCell ref="D38:G38"/>
    <mergeCell ref="A30:A31"/>
    <mergeCell ref="A41:C41"/>
    <mergeCell ref="D16:E16"/>
    <mergeCell ref="G15:H15"/>
  </mergeCells>
  <phoneticPr fontId="2" type="noConversion"/>
  <pageMargins left="0.39370078740157483" right="0.23622047244094491" top="0.78740157480314965" bottom="3.937007874015748E-2" header="0.31496062992125984" footer="0.31496062992125984"/>
  <pageSetup scale="83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Errington</dc:creator>
  <cp:lastModifiedBy>Carmella Politano</cp:lastModifiedBy>
  <cp:lastPrinted>2024-01-15T23:28:19Z</cp:lastPrinted>
  <dcterms:created xsi:type="dcterms:W3CDTF">1996-10-14T23:33:28Z</dcterms:created>
  <dcterms:modified xsi:type="dcterms:W3CDTF">2024-02-06T23:45:02Z</dcterms:modified>
</cp:coreProperties>
</file>